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\Documents\Documents\"/>
    </mc:Choice>
  </mc:AlternateContent>
  <xr:revisionPtr revIDLastSave="0" documentId="13_ncr:1_{68377D07-024C-4D09-A0C2-15CF6EC2A5D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structions" sheetId="3" r:id="rId1"/>
    <sheet name="Form 1 " sheetId="4" r:id="rId2"/>
    <sheet name="Form 2" sheetId="2" r:id="rId3"/>
    <sheet name="Report" sheetId="1" r:id="rId4"/>
  </sheets>
  <externalReferences>
    <externalReference r:id="rId5"/>
  </externalReferences>
  <definedNames>
    <definedName name="_xlnm.Print_Area" localSheetId="1">'Form 1 '!$A$1:$H$29</definedName>
    <definedName name="_xlnm.Print_Area" localSheetId="2">'Form 2'!$A$1:$H$29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P14" i="1"/>
  <c r="P13" i="1"/>
  <c r="N13" i="1"/>
  <c r="N14" i="1"/>
  <c r="M13" i="1"/>
  <c r="M14" i="1"/>
  <c r="U19" i="1"/>
  <c r="T19" i="1"/>
  <c r="S19" i="1"/>
  <c r="J27" i="1" s="1"/>
  <c r="K27" i="1" s="1"/>
  <c r="R19" i="1"/>
  <c r="J29" i="1" s="1"/>
  <c r="K29" i="1" s="1"/>
  <c r="Q19" i="1"/>
  <c r="J28" i="1" s="1"/>
  <c r="K28" i="1" s="1"/>
  <c r="P19" i="1" l="1"/>
  <c r="O19" i="1"/>
  <c r="I26" i="1" s="1"/>
  <c r="N19" i="1"/>
  <c r="I25" i="1" s="1"/>
  <c r="C26" i="1" s="1"/>
  <c r="M19" i="1"/>
  <c r="I24" i="1" s="1"/>
  <c r="C25" i="1" s="1"/>
  <c r="K30" i="1"/>
  <c r="I27" i="1"/>
  <c r="D28" i="1" l="1"/>
  <c r="D27" i="1"/>
  <c r="I29" i="1"/>
  <c r="C28" i="1" s="1"/>
  <c r="C27" i="1"/>
  <c r="D26" i="1"/>
  <c r="D25" i="1"/>
</calcChain>
</file>

<file path=xl/sharedStrings.xml><?xml version="1.0" encoding="utf-8"?>
<sst xmlns="http://schemas.openxmlformats.org/spreadsheetml/2006/main" count="135" uniqueCount="108">
  <si>
    <t>New Patient Case Acceptance Report</t>
  </si>
  <si>
    <t xml:space="preserve">Level </t>
  </si>
  <si>
    <t>Characteristics</t>
  </si>
  <si>
    <t>Presented</t>
  </si>
  <si>
    <t>Scheduled</t>
  </si>
  <si>
    <t>Dr</t>
  </si>
  <si>
    <t>Hyg.</t>
  </si>
  <si>
    <t>1-Clinic</t>
  </si>
  <si>
    <t>Emergency driven.  Hyg optional</t>
  </si>
  <si>
    <t>&lt;$500</t>
  </si>
  <si>
    <t>$ Complete</t>
  </si>
  <si>
    <t>% Complete</t>
  </si>
  <si>
    <t>Dr.</t>
  </si>
  <si>
    <t>No</t>
  </si>
  <si>
    <t>Tooth Mechanic.  Hyg sees pt first</t>
  </si>
  <si>
    <t>"If ain't broke, don't fix"</t>
  </si>
  <si>
    <t>"Be ready to eliminate Pain"</t>
  </si>
  <si>
    <t>2-Drill/Fill/Bill</t>
  </si>
  <si>
    <t>3-Comprehensive</t>
  </si>
  <si>
    <t>Dr. creates TX plan with Patient</t>
  </si>
  <si>
    <t xml:space="preserve">"Start with the end in mind" </t>
  </si>
  <si>
    <t>"Must know why the problem exists before fixing it."</t>
  </si>
  <si>
    <t>NP needed</t>
  </si>
  <si>
    <t>40+</t>
  </si>
  <si>
    <t>per mo</t>
  </si>
  <si>
    <t>The following patterns of behavior indicate the level of practice:</t>
  </si>
  <si>
    <t>4-Specialty</t>
  </si>
  <si>
    <t>Dr. is known for a particular specialty</t>
  </si>
  <si>
    <t>ie. Full mouth restorations; implants; biological</t>
  </si>
  <si>
    <t>&gt;$10,000</t>
  </si>
  <si>
    <t>$2500-5,000</t>
  </si>
  <si>
    <t>$1000-1,500</t>
  </si>
  <si>
    <t>&gt;$1,500</t>
  </si>
  <si>
    <t>&gt;$5,000</t>
  </si>
  <si>
    <t>&gt;50%</t>
  </si>
  <si>
    <t>20-30</t>
  </si>
  <si>
    <t>15-20</t>
  </si>
  <si>
    <t>&lt;10</t>
  </si>
  <si>
    <t>OH</t>
  </si>
  <si>
    <t>Your Results:</t>
  </si>
  <si>
    <t>Determined by</t>
  </si>
  <si>
    <t>$ amount</t>
  </si>
  <si>
    <t>% accepted</t>
  </si>
  <si>
    <t>Level of Practice</t>
  </si>
  <si>
    <t>Structure</t>
  </si>
  <si>
    <t>Skills</t>
  </si>
  <si>
    <t>$ Amount Completed</t>
  </si>
  <si>
    <t>Hygiene Scheduled</t>
  </si>
  <si>
    <t>Values</t>
  </si>
  <si>
    <t>Amount Proposed</t>
  </si>
  <si>
    <t>Amount Diagnosed</t>
  </si>
  <si>
    <t>&gt;80%</t>
  </si>
  <si>
    <t>"Only do what I enjoy doing"</t>
  </si>
  <si>
    <t>Notes:</t>
  </si>
  <si>
    <t>The lowest level of practice dilutes the results of the highest level of practice.</t>
  </si>
  <si>
    <t>Stress results when the level of practice varies between Skills, Values and Structure</t>
  </si>
  <si>
    <t>Structure cannot be higher than skills and values.</t>
  </si>
  <si>
    <t>The lowest level of practice must be raised to increase the higher levels of practice</t>
  </si>
  <si>
    <t>Total $ diagnosed</t>
  </si>
  <si>
    <t>Total $ proposed</t>
  </si>
  <si>
    <t>Total $ Completed</t>
  </si>
  <si>
    <t>Dr $ Scheduled</t>
  </si>
  <si>
    <t>No next appt</t>
  </si>
  <si>
    <t>Hyg next appt</t>
  </si>
  <si>
    <t>Dollars</t>
  </si>
  <si>
    <t># Patients</t>
  </si>
  <si>
    <t>Values=Why</t>
  </si>
  <si>
    <t>Skills=How</t>
  </si>
  <si>
    <t>Structure=What</t>
  </si>
  <si>
    <t>5-Group Practice</t>
  </si>
  <si>
    <t>One stop shopping--"We can do it all in house"</t>
  </si>
  <si>
    <t>&gt;$2500</t>
  </si>
  <si>
    <t>&gt;$2,500</t>
  </si>
  <si>
    <t>60+</t>
  </si>
  <si>
    <t>Diagnosed</t>
  </si>
  <si>
    <t>pg 1</t>
  </si>
  <si>
    <t>pg 2</t>
  </si>
  <si>
    <t>total</t>
  </si>
  <si>
    <t>Proposed</t>
  </si>
  <si>
    <t>Completed</t>
  </si>
  <si>
    <t>Case Done</t>
  </si>
  <si>
    <t>Next N</t>
  </si>
  <si>
    <t>Next H</t>
  </si>
  <si>
    <t>Next Dr</t>
  </si>
  <si>
    <t>Next $</t>
  </si>
  <si>
    <t>Unscheduled</t>
  </si>
  <si>
    <t>L3</t>
  </si>
  <si>
    <t>L2</t>
  </si>
  <si>
    <t xml:space="preserve">Dr. Channo </t>
  </si>
  <si>
    <t>Ins</t>
  </si>
  <si>
    <t>I.</t>
  </si>
  <si>
    <t>NP Initials</t>
  </si>
  <si>
    <t>II.</t>
  </si>
  <si>
    <t>V.</t>
  </si>
  <si>
    <t>VI.</t>
  </si>
  <si>
    <t>VII.</t>
  </si>
  <si>
    <t>VIII.</t>
  </si>
  <si>
    <t>Total $ Diagnosed</t>
  </si>
  <si>
    <t>Initial Amount Proposed</t>
  </si>
  <si>
    <t>Total $ Treatment Completed</t>
  </si>
  <si>
    <t>Next Appointment Scheduled (None or Hygiene or Doctor)</t>
  </si>
  <si>
    <t>Remaining Unscheduled Treatment $</t>
  </si>
  <si>
    <t xml:space="preserve">X ONLY IF ALL Tx completed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</si>
  <si>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 only if Comprehensive Exam</t>
  </si>
  <si>
    <t>III.</t>
  </si>
  <si>
    <t>lV.</t>
  </si>
  <si>
    <t>Pg 1 Totals</t>
  </si>
  <si>
    <t>Pg 2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</si>
</sst>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6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6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2" borderId="0" xfId="0" applyFill="1"/>
    <xf numFmtId="6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9" fontId="0" fillId="2" borderId="0" xfId="0" applyNumberFormat="1" applyFill="1" applyAlignment="1">
      <alignment horizontal="right"/>
    </xf>
    <xf numFmtId="9" fontId="0" fillId="2" borderId="9" xfId="0" applyNumberFormat="1" applyFill="1" applyBorder="1"/>
    <xf numFmtId="0" fontId="0" fillId="2" borderId="9" xfId="0" applyFill="1" applyBorder="1"/>
    <xf numFmtId="0" fontId="0" fillId="3" borderId="0" xfId="0" applyFill="1"/>
    <xf numFmtId="6" fontId="0" fillId="3" borderId="0" xfId="0" applyNumberFormat="1" applyFill="1"/>
    <xf numFmtId="6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9" fontId="0" fillId="3" borderId="0" xfId="0" applyNumberFormat="1" applyFill="1" applyAlignment="1">
      <alignment horizontal="right"/>
    </xf>
    <xf numFmtId="9" fontId="0" fillId="3" borderId="9" xfId="0" applyNumberFormat="1" applyFill="1" applyBorder="1"/>
    <xf numFmtId="0" fontId="0" fillId="3" borderId="9" xfId="0" applyFill="1" applyBorder="1"/>
    <xf numFmtId="0" fontId="0" fillId="4" borderId="0" xfId="0" applyFill="1"/>
    <xf numFmtId="6" fontId="0" fillId="4" borderId="0" xfId="0" applyNumberFormat="1" applyFill="1"/>
    <xf numFmtId="6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9" fontId="0" fillId="4" borderId="0" xfId="0" applyNumberFormat="1" applyFill="1" applyAlignment="1">
      <alignment horizontal="right"/>
    </xf>
    <xf numFmtId="9" fontId="0" fillId="4" borderId="9" xfId="0" applyNumberFormat="1" applyFill="1" applyBorder="1"/>
    <xf numFmtId="0" fontId="0" fillId="4" borderId="9" xfId="0" applyFill="1" applyBorder="1"/>
    <xf numFmtId="0" fontId="0" fillId="5" borderId="0" xfId="0" applyFill="1"/>
    <xf numFmtId="6" fontId="0" fillId="5" borderId="0" xfId="0" applyNumberFormat="1" applyFill="1" applyAlignment="1">
      <alignment horizontal="right"/>
    </xf>
    <xf numFmtId="0" fontId="0" fillId="5" borderId="0" xfId="0" applyFill="1" applyAlignment="1">
      <alignment horizontal="right"/>
    </xf>
    <xf numFmtId="9" fontId="0" fillId="5" borderId="0" xfId="0" applyNumberFormat="1" applyFill="1" applyAlignment="1">
      <alignment horizontal="right"/>
    </xf>
    <xf numFmtId="9" fontId="0" fillId="5" borderId="9" xfId="0" applyNumberFormat="1" applyFill="1" applyBorder="1"/>
    <xf numFmtId="0" fontId="0" fillId="5" borderId="9" xfId="0" applyFill="1" applyBorder="1"/>
    <xf numFmtId="9" fontId="0" fillId="0" borderId="0" xfId="0" applyNumberFormat="1"/>
    <xf numFmtId="9" fontId="0" fillId="0" borderId="7" xfId="0" applyNumberFormat="1" applyBorder="1"/>
    <xf numFmtId="0" fontId="2" fillId="0" borderId="14" xfId="0" applyFont="1" applyBorder="1"/>
    <xf numFmtId="0" fontId="2" fillId="0" borderId="15" xfId="0" applyFont="1" applyBorder="1"/>
    <xf numFmtId="0" fontId="0" fillId="2" borderId="16" xfId="0" applyFill="1" applyBorder="1"/>
    <xf numFmtId="0" fontId="0" fillId="0" borderId="16" xfId="0" applyBorder="1"/>
    <xf numFmtId="0" fontId="0" fillId="4" borderId="16" xfId="0" applyFill="1" applyBorder="1"/>
    <xf numFmtId="0" fontId="0" fillId="3" borderId="16" xfId="0" applyFill="1" applyBorder="1"/>
    <xf numFmtId="0" fontId="0" fillId="5" borderId="16" xfId="0" applyFill="1" applyBorder="1"/>
    <xf numFmtId="164" fontId="0" fillId="0" borderId="0" xfId="2" applyNumberFormat="1" applyFont="1" applyBorder="1"/>
    <xf numFmtId="44" fontId="0" fillId="0" borderId="0" xfId="1" applyFont="1"/>
    <xf numFmtId="44" fontId="0" fillId="0" borderId="0" xfId="1" applyFont="1" applyFill="1" applyBorder="1"/>
    <xf numFmtId="44" fontId="0" fillId="0" borderId="7" xfId="0" applyNumberFormat="1" applyBorder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9" fontId="0" fillId="0" borderId="0" xfId="2" applyFont="1"/>
    <xf numFmtId="0" fontId="0" fillId="0" borderId="0" xfId="0" applyAlignment="1">
      <alignment textRotation="180" wrapText="1"/>
    </xf>
    <xf numFmtId="0" fontId="7" fillId="0" borderId="0" xfId="0" applyFont="1"/>
    <xf numFmtId="0" fontId="7" fillId="0" borderId="0" xfId="0" applyFont="1" applyAlignment="1">
      <alignment textRotation="180" wrapText="1"/>
    </xf>
    <xf numFmtId="0" fontId="6" fillId="8" borderId="17" xfId="0" applyFont="1" applyFill="1" applyBorder="1"/>
    <xf numFmtId="0" fontId="6" fillId="8" borderId="18" xfId="0" applyFont="1" applyFill="1" applyBorder="1"/>
    <xf numFmtId="6" fontId="6" fillId="8" borderId="18" xfId="0" applyNumberFormat="1" applyFont="1" applyFill="1" applyBorder="1"/>
    <xf numFmtId="9" fontId="6" fillId="8" borderId="18" xfId="0" applyNumberFormat="1" applyFont="1" applyFill="1" applyBorder="1"/>
    <xf numFmtId="0" fontId="6" fillId="8" borderId="18" xfId="0" applyFont="1" applyFill="1" applyBorder="1" applyAlignment="1">
      <alignment horizontal="right"/>
    </xf>
    <xf numFmtId="9" fontId="6" fillId="8" borderId="19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09AB5E5-D85F-4767-BFB0-68311FF34B4F}" type="doc">
      <dgm:prSet loTypeId="urn:microsoft.com/office/officeart/2005/8/layout/pyramid1" loCatId="pyramid" qsTypeId="urn:microsoft.com/office/officeart/2005/8/quickstyle/3d3" qsCatId="3D" csTypeId="urn:microsoft.com/office/officeart/2005/8/colors/colorful3" csCatId="colorful" phldr="1"/>
      <dgm:spPr/>
    </dgm:pt>
    <dgm:pt modelId="{5ECF9BA7-A0E8-4A9F-A1F2-5275D12921E8}">
      <dgm:prSet phldrT="[Text]"/>
      <dgm:spPr/>
      <dgm:t>
        <a:bodyPr/>
        <a:lstStyle/>
        <a:p>
          <a:r>
            <a:rPr lang="en-US"/>
            <a:t>Values</a:t>
          </a:r>
        </a:p>
      </dgm:t>
    </dgm:pt>
    <dgm:pt modelId="{22152349-6E8E-45C4-B7BD-5E8A1963E4F9}" type="parTrans" cxnId="{BCDE72F1-BEB9-4B8D-A6B6-545F3D7D7798}">
      <dgm:prSet/>
      <dgm:spPr/>
      <dgm:t>
        <a:bodyPr/>
        <a:lstStyle/>
        <a:p>
          <a:endParaRPr lang="en-US"/>
        </a:p>
      </dgm:t>
    </dgm:pt>
    <dgm:pt modelId="{9F72938A-FD88-4576-A2B7-2DC13AA9FEB3}" type="sibTrans" cxnId="{BCDE72F1-BEB9-4B8D-A6B6-545F3D7D7798}">
      <dgm:prSet/>
      <dgm:spPr/>
      <dgm:t>
        <a:bodyPr/>
        <a:lstStyle/>
        <a:p>
          <a:endParaRPr lang="en-US"/>
        </a:p>
      </dgm:t>
    </dgm:pt>
    <dgm:pt modelId="{5EF304DE-0E2B-4C7B-A349-DA4244C9A2AF}">
      <dgm:prSet phldrT="[Text]"/>
      <dgm:spPr/>
      <dgm:t>
        <a:bodyPr/>
        <a:lstStyle/>
        <a:p>
          <a:r>
            <a:rPr lang="en-US"/>
            <a:t>Skills</a:t>
          </a:r>
        </a:p>
      </dgm:t>
    </dgm:pt>
    <dgm:pt modelId="{4515F684-D430-40BA-94C5-5611065556FC}" type="parTrans" cxnId="{7C8F2E69-041B-46C0-B0C1-E1D5746453F9}">
      <dgm:prSet/>
      <dgm:spPr/>
      <dgm:t>
        <a:bodyPr/>
        <a:lstStyle/>
        <a:p>
          <a:endParaRPr lang="en-US"/>
        </a:p>
      </dgm:t>
    </dgm:pt>
    <dgm:pt modelId="{71E20C1A-13DA-4F7C-AA3A-DFBF287029F7}" type="sibTrans" cxnId="{7C8F2E69-041B-46C0-B0C1-E1D5746453F9}">
      <dgm:prSet/>
      <dgm:spPr/>
      <dgm:t>
        <a:bodyPr/>
        <a:lstStyle/>
        <a:p>
          <a:endParaRPr lang="en-US"/>
        </a:p>
      </dgm:t>
    </dgm:pt>
    <dgm:pt modelId="{925B2FAE-BF21-4D08-8739-C643ABC9ECE0}">
      <dgm:prSet phldrT="[Text]"/>
      <dgm:spPr/>
      <dgm:t>
        <a:bodyPr/>
        <a:lstStyle/>
        <a:p>
          <a:r>
            <a:rPr lang="en-US"/>
            <a:t>Structure</a:t>
          </a:r>
        </a:p>
      </dgm:t>
    </dgm:pt>
    <dgm:pt modelId="{14303567-76DF-4E01-8573-0EBB4902B3DF}" type="parTrans" cxnId="{EACE5EAD-F2E8-4C62-94EB-161CF79447E4}">
      <dgm:prSet/>
      <dgm:spPr/>
      <dgm:t>
        <a:bodyPr/>
        <a:lstStyle/>
        <a:p>
          <a:endParaRPr lang="en-US"/>
        </a:p>
      </dgm:t>
    </dgm:pt>
    <dgm:pt modelId="{0A4FEF99-3213-42B2-80CE-FC4DC0AC5304}" type="sibTrans" cxnId="{EACE5EAD-F2E8-4C62-94EB-161CF79447E4}">
      <dgm:prSet/>
      <dgm:spPr/>
      <dgm:t>
        <a:bodyPr/>
        <a:lstStyle/>
        <a:p>
          <a:endParaRPr lang="en-US"/>
        </a:p>
      </dgm:t>
    </dgm:pt>
    <dgm:pt modelId="{A7442464-ACB8-4AC2-A692-240BFD402C34}" type="pres">
      <dgm:prSet presAssocID="{309AB5E5-D85F-4767-BFB0-68311FF34B4F}" presName="Name0" presStyleCnt="0">
        <dgm:presLayoutVars>
          <dgm:dir/>
          <dgm:animLvl val="lvl"/>
          <dgm:resizeHandles val="exact"/>
        </dgm:presLayoutVars>
      </dgm:prSet>
      <dgm:spPr/>
    </dgm:pt>
    <dgm:pt modelId="{606F73DC-15E5-4D70-BB28-99A0549368C3}" type="pres">
      <dgm:prSet presAssocID="{5ECF9BA7-A0E8-4A9F-A1F2-5275D12921E8}" presName="Name8" presStyleCnt="0"/>
      <dgm:spPr/>
    </dgm:pt>
    <dgm:pt modelId="{4176A9BC-C2A6-48F9-830A-6B449AA5626E}" type="pres">
      <dgm:prSet presAssocID="{5ECF9BA7-A0E8-4A9F-A1F2-5275D12921E8}" presName="level" presStyleLbl="node1" presStyleIdx="0" presStyleCnt="3">
        <dgm:presLayoutVars>
          <dgm:chMax val="1"/>
          <dgm:bulletEnabled val="1"/>
        </dgm:presLayoutVars>
      </dgm:prSet>
      <dgm:spPr/>
    </dgm:pt>
    <dgm:pt modelId="{F9387000-0270-438A-B941-062A32DADAF2}" type="pres">
      <dgm:prSet presAssocID="{5ECF9BA7-A0E8-4A9F-A1F2-5275D12921E8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C17A277F-6DA3-4102-AD28-0514C78420B4}" type="pres">
      <dgm:prSet presAssocID="{5EF304DE-0E2B-4C7B-A349-DA4244C9A2AF}" presName="Name8" presStyleCnt="0"/>
      <dgm:spPr/>
    </dgm:pt>
    <dgm:pt modelId="{3063DD39-87DA-4C43-991B-A8D8D8D0216A}" type="pres">
      <dgm:prSet presAssocID="{5EF304DE-0E2B-4C7B-A349-DA4244C9A2AF}" presName="level" presStyleLbl="node1" presStyleIdx="1" presStyleCnt="3" custLinFactNeighborX="938" custLinFactNeighborY="935">
        <dgm:presLayoutVars>
          <dgm:chMax val="1"/>
          <dgm:bulletEnabled val="1"/>
        </dgm:presLayoutVars>
      </dgm:prSet>
      <dgm:spPr/>
    </dgm:pt>
    <dgm:pt modelId="{181186C0-45AB-4D6C-B338-3D8722EB796A}" type="pres">
      <dgm:prSet presAssocID="{5EF304DE-0E2B-4C7B-A349-DA4244C9A2AF}" presName="levelTx" presStyleLbl="revTx" presStyleIdx="0" presStyleCnt="0">
        <dgm:presLayoutVars>
          <dgm:chMax val="1"/>
          <dgm:bulletEnabled val="1"/>
        </dgm:presLayoutVars>
      </dgm:prSet>
      <dgm:spPr/>
    </dgm:pt>
    <dgm:pt modelId="{6F036010-7240-47B9-80C7-B472746723B9}" type="pres">
      <dgm:prSet presAssocID="{925B2FAE-BF21-4D08-8739-C643ABC9ECE0}" presName="Name8" presStyleCnt="0"/>
      <dgm:spPr/>
    </dgm:pt>
    <dgm:pt modelId="{9738C550-B65C-4408-B8FC-CA8B477FF0EB}" type="pres">
      <dgm:prSet presAssocID="{925B2FAE-BF21-4D08-8739-C643ABC9ECE0}" presName="level" presStyleLbl="node1" presStyleIdx="2" presStyleCnt="3">
        <dgm:presLayoutVars>
          <dgm:chMax val="1"/>
          <dgm:bulletEnabled val="1"/>
        </dgm:presLayoutVars>
      </dgm:prSet>
      <dgm:spPr/>
    </dgm:pt>
    <dgm:pt modelId="{A0A1AD58-867F-49B2-AB88-DF8F457892A7}" type="pres">
      <dgm:prSet presAssocID="{925B2FAE-BF21-4D08-8739-C643ABC9ECE0}" presName="levelTx" presStyleLbl="revTx" presStyleIdx="0" presStyleCnt="0">
        <dgm:presLayoutVars>
          <dgm:chMax val="1"/>
          <dgm:bulletEnabled val="1"/>
        </dgm:presLayoutVars>
      </dgm:prSet>
      <dgm:spPr/>
    </dgm:pt>
  </dgm:ptLst>
  <dgm:cxnLst>
    <dgm:cxn modelId="{CFAD5F09-66C2-4C7C-BF75-EB4BADECF8A3}" type="presOf" srcId="{925B2FAE-BF21-4D08-8739-C643ABC9ECE0}" destId="{9738C550-B65C-4408-B8FC-CA8B477FF0EB}" srcOrd="0" destOrd="0" presId="urn:microsoft.com/office/officeart/2005/8/layout/pyramid1"/>
    <dgm:cxn modelId="{D5BA5135-E24E-4503-A5E4-905CF7E56911}" type="presOf" srcId="{5EF304DE-0E2B-4C7B-A349-DA4244C9A2AF}" destId="{181186C0-45AB-4D6C-B338-3D8722EB796A}" srcOrd="1" destOrd="0" presId="urn:microsoft.com/office/officeart/2005/8/layout/pyramid1"/>
    <dgm:cxn modelId="{7C8F2E69-041B-46C0-B0C1-E1D5746453F9}" srcId="{309AB5E5-D85F-4767-BFB0-68311FF34B4F}" destId="{5EF304DE-0E2B-4C7B-A349-DA4244C9A2AF}" srcOrd="1" destOrd="0" parTransId="{4515F684-D430-40BA-94C5-5611065556FC}" sibTransId="{71E20C1A-13DA-4F7C-AA3A-DFBF287029F7}"/>
    <dgm:cxn modelId="{EACE5EAD-F2E8-4C62-94EB-161CF79447E4}" srcId="{309AB5E5-D85F-4767-BFB0-68311FF34B4F}" destId="{925B2FAE-BF21-4D08-8739-C643ABC9ECE0}" srcOrd="2" destOrd="0" parTransId="{14303567-76DF-4E01-8573-0EBB4902B3DF}" sibTransId="{0A4FEF99-3213-42B2-80CE-FC4DC0AC5304}"/>
    <dgm:cxn modelId="{1E3196B2-7C96-4F0D-A0E4-962D8FF8DF47}" type="presOf" srcId="{309AB5E5-D85F-4767-BFB0-68311FF34B4F}" destId="{A7442464-ACB8-4AC2-A692-240BFD402C34}" srcOrd="0" destOrd="0" presId="urn:microsoft.com/office/officeart/2005/8/layout/pyramid1"/>
    <dgm:cxn modelId="{1E66E9D4-DAD2-4C05-89BD-4C2E588B1907}" type="presOf" srcId="{5ECF9BA7-A0E8-4A9F-A1F2-5275D12921E8}" destId="{4176A9BC-C2A6-48F9-830A-6B449AA5626E}" srcOrd="0" destOrd="0" presId="urn:microsoft.com/office/officeart/2005/8/layout/pyramid1"/>
    <dgm:cxn modelId="{8C329EE5-1B62-45DB-B3DC-0C67856F18DF}" type="presOf" srcId="{925B2FAE-BF21-4D08-8739-C643ABC9ECE0}" destId="{A0A1AD58-867F-49B2-AB88-DF8F457892A7}" srcOrd="1" destOrd="0" presId="urn:microsoft.com/office/officeart/2005/8/layout/pyramid1"/>
    <dgm:cxn modelId="{498977F0-B85A-49D3-9D6B-CDED952BA9EE}" type="presOf" srcId="{5ECF9BA7-A0E8-4A9F-A1F2-5275D12921E8}" destId="{F9387000-0270-438A-B941-062A32DADAF2}" srcOrd="1" destOrd="0" presId="urn:microsoft.com/office/officeart/2005/8/layout/pyramid1"/>
    <dgm:cxn modelId="{BCDE72F1-BEB9-4B8D-A6B6-545F3D7D7798}" srcId="{309AB5E5-D85F-4767-BFB0-68311FF34B4F}" destId="{5ECF9BA7-A0E8-4A9F-A1F2-5275D12921E8}" srcOrd="0" destOrd="0" parTransId="{22152349-6E8E-45C4-B7BD-5E8A1963E4F9}" sibTransId="{9F72938A-FD88-4576-A2B7-2DC13AA9FEB3}"/>
    <dgm:cxn modelId="{250820F7-298E-43B7-8CB2-014516122876}" type="presOf" srcId="{5EF304DE-0E2B-4C7B-A349-DA4244C9A2AF}" destId="{3063DD39-87DA-4C43-991B-A8D8D8D0216A}" srcOrd="0" destOrd="0" presId="urn:microsoft.com/office/officeart/2005/8/layout/pyramid1"/>
    <dgm:cxn modelId="{B92B37A5-373A-45F9-884C-BB6F70121F8F}" type="presParOf" srcId="{A7442464-ACB8-4AC2-A692-240BFD402C34}" destId="{606F73DC-15E5-4D70-BB28-99A0549368C3}" srcOrd="0" destOrd="0" presId="urn:microsoft.com/office/officeart/2005/8/layout/pyramid1"/>
    <dgm:cxn modelId="{33CFF52A-F138-4C9F-B93F-EDFD094DE763}" type="presParOf" srcId="{606F73DC-15E5-4D70-BB28-99A0549368C3}" destId="{4176A9BC-C2A6-48F9-830A-6B449AA5626E}" srcOrd="0" destOrd="0" presId="urn:microsoft.com/office/officeart/2005/8/layout/pyramid1"/>
    <dgm:cxn modelId="{89A5F227-9035-4008-B2A7-642898530456}" type="presParOf" srcId="{606F73DC-15E5-4D70-BB28-99A0549368C3}" destId="{F9387000-0270-438A-B941-062A32DADAF2}" srcOrd="1" destOrd="0" presId="urn:microsoft.com/office/officeart/2005/8/layout/pyramid1"/>
    <dgm:cxn modelId="{33969466-6EB2-4564-8D84-32C81452B249}" type="presParOf" srcId="{A7442464-ACB8-4AC2-A692-240BFD402C34}" destId="{C17A277F-6DA3-4102-AD28-0514C78420B4}" srcOrd="1" destOrd="0" presId="urn:microsoft.com/office/officeart/2005/8/layout/pyramid1"/>
    <dgm:cxn modelId="{4222D04A-549E-4AFE-B807-B5CF3083CA6F}" type="presParOf" srcId="{C17A277F-6DA3-4102-AD28-0514C78420B4}" destId="{3063DD39-87DA-4C43-991B-A8D8D8D0216A}" srcOrd="0" destOrd="0" presId="urn:microsoft.com/office/officeart/2005/8/layout/pyramid1"/>
    <dgm:cxn modelId="{2AE80395-727E-46E5-B1E6-EFB2C6BBB307}" type="presParOf" srcId="{C17A277F-6DA3-4102-AD28-0514C78420B4}" destId="{181186C0-45AB-4D6C-B338-3D8722EB796A}" srcOrd="1" destOrd="0" presId="urn:microsoft.com/office/officeart/2005/8/layout/pyramid1"/>
    <dgm:cxn modelId="{18C40C2D-CF63-4503-92B9-91E8A5D09C51}" type="presParOf" srcId="{A7442464-ACB8-4AC2-A692-240BFD402C34}" destId="{6F036010-7240-47B9-80C7-B472746723B9}" srcOrd="2" destOrd="0" presId="urn:microsoft.com/office/officeart/2005/8/layout/pyramid1"/>
    <dgm:cxn modelId="{DFE28923-0DCE-429E-A103-CA437CA5D78B}" type="presParOf" srcId="{6F036010-7240-47B9-80C7-B472746723B9}" destId="{9738C550-B65C-4408-B8FC-CA8B477FF0EB}" srcOrd="0" destOrd="0" presId="urn:microsoft.com/office/officeart/2005/8/layout/pyramid1"/>
    <dgm:cxn modelId="{9630C2ED-2B23-4499-BB49-537EB8A09EDC}" type="presParOf" srcId="{6F036010-7240-47B9-80C7-B472746723B9}" destId="{A0A1AD58-867F-49B2-AB88-DF8F457892A7}" srcOrd="1" destOrd="0" presId="urn:microsoft.com/office/officeart/2005/8/layout/pyramid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176A9BC-C2A6-48F9-830A-6B449AA5626E}">
      <dsp:nvSpPr>
        <dsp:cNvPr id="0" name=""/>
        <dsp:cNvSpPr/>
      </dsp:nvSpPr>
      <dsp:spPr>
        <a:xfrm>
          <a:off x="1559560" y="0"/>
          <a:ext cx="1559559" cy="993140"/>
        </a:xfrm>
        <a:prstGeom prst="trapezoid">
          <a:avLst>
            <a:gd name="adj" fmla="val 78517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54610" tIns="54610" rIns="54610" bIns="54610" numCol="1" spcCol="1270" anchor="ctr" anchorCtr="0">
          <a:noAutofit/>
        </a:bodyPr>
        <a:lstStyle/>
        <a:p>
          <a:pPr marL="0" lvl="0" indent="0" algn="ctr" defTabSz="1911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300" kern="1200"/>
            <a:t>Values</a:t>
          </a:r>
        </a:p>
      </dsp:txBody>
      <dsp:txXfrm>
        <a:off x="1559560" y="0"/>
        <a:ext cx="1559559" cy="993140"/>
      </dsp:txXfrm>
    </dsp:sp>
    <dsp:sp modelId="{3063DD39-87DA-4C43-991B-A8D8D8D0216A}">
      <dsp:nvSpPr>
        <dsp:cNvPr id="0" name=""/>
        <dsp:cNvSpPr/>
      </dsp:nvSpPr>
      <dsp:spPr>
        <a:xfrm>
          <a:off x="809037" y="1002425"/>
          <a:ext cx="3119119" cy="993140"/>
        </a:xfrm>
        <a:prstGeom prst="trapezoid">
          <a:avLst>
            <a:gd name="adj" fmla="val 78517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54610" tIns="54610" rIns="54610" bIns="54610" numCol="1" spcCol="1270" anchor="ctr" anchorCtr="0">
          <a:noAutofit/>
        </a:bodyPr>
        <a:lstStyle/>
        <a:p>
          <a:pPr marL="0" lvl="0" indent="0" algn="ctr" defTabSz="1911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300" kern="1200"/>
            <a:t>Skills</a:t>
          </a:r>
        </a:p>
      </dsp:txBody>
      <dsp:txXfrm>
        <a:off x="1354883" y="1002425"/>
        <a:ext cx="2027428" cy="993140"/>
      </dsp:txXfrm>
    </dsp:sp>
    <dsp:sp modelId="{9738C550-B65C-4408-B8FC-CA8B477FF0EB}">
      <dsp:nvSpPr>
        <dsp:cNvPr id="0" name=""/>
        <dsp:cNvSpPr/>
      </dsp:nvSpPr>
      <dsp:spPr>
        <a:xfrm>
          <a:off x="0" y="1986280"/>
          <a:ext cx="4678680" cy="993140"/>
        </a:xfrm>
        <a:prstGeom prst="trapezoid">
          <a:avLst>
            <a:gd name="adj" fmla="val 78517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54610" tIns="54610" rIns="54610" bIns="54610" numCol="1" spcCol="1270" anchor="ctr" anchorCtr="0">
          <a:noAutofit/>
        </a:bodyPr>
        <a:lstStyle/>
        <a:p>
          <a:pPr marL="0" lvl="0" indent="0" algn="ctr" defTabSz="1911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300" kern="1200"/>
            <a:t>Structure</a:t>
          </a:r>
        </a:p>
      </dsp:txBody>
      <dsp:txXfrm>
        <a:off x="818768" y="1986280"/>
        <a:ext cx="3041142" cy="993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yramid1">
  <dgm:title val=""/>
  <dgm:desc val=""/>
  <dgm:catLst>
    <dgm:cat type="pyramid" pri="1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pyra">
          <dgm:param type="linDir" val="fromB"/>
          <dgm:param type="txDir" val="fromT"/>
          <dgm:param type="pyraAcctPos" val="aft"/>
          <dgm:param type="pyraAcctTxMar" val="step"/>
          <dgm:param type="pyraAcctBkgdNode" val="acctBkgd"/>
          <dgm:param type="pyraAcctTxNode" val="acctTx"/>
          <dgm:param type="pyraLvlNode" val="level"/>
        </dgm:alg>
      </dgm:if>
      <dgm:else name="Name3">
        <dgm:alg type="pyra">
          <dgm:param type="linDir" val="fromB"/>
          <dgm:param type="txDir" val="fromT"/>
          <dgm:param type="pyraAcctPos" val="bef"/>
          <dgm:param type="pyraAcctTxMar" val="step"/>
          <dgm:param type="pyraAcctBkgdNode" val="acctBkgd"/>
          <dgm:param type="pyraAcctTxNode" val="acctTx"/>
          <dgm:param type="pyraLvlNode" val="level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ptType="all node" func="maxDepth" op="gte" val="2">
        <dgm:constrLst>
          <dgm:constr type="primFontSz" for="des" forName="levelTx" op="equ"/>
          <dgm:constr type="secFontSz" for="des" forName="acctTx" op="equ"/>
          <dgm:constr type="pyraAcctRatio" val="0.32"/>
        </dgm:constrLst>
      </dgm:if>
      <dgm:else name="Name6">
        <dgm:constrLst>
          <dgm:constr type="primFontSz" for="des" forName="levelTx" op="equ"/>
          <dgm:constr type="secFontSz" for="des" forName="acctTx" op="equ"/>
          <dgm:constr type="pyraAcctRatio"/>
        </dgm:constrLst>
      </dgm:else>
    </dgm:choose>
    <dgm:ruleLst/>
    <dgm:forEach name="Name7" axis="ch" ptType="node">
      <dgm:layoutNode name="Name8">
        <dgm:alg type="composite">
          <dgm:param type="horzAlign" val="none"/>
        </dgm:alg>
        <dgm:shape xmlns:r="http://schemas.openxmlformats.org/officeDocument/2006/relationships" r:blip="">
          <dgm:adjLst/>
        </dgm:shape>
        <dgm:presOf/>
        <dgm:choose name="Name9">
          <dgm:if name="Name10" axis="self" ptType="node" func="pos" op="equ" val="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/>
              <dgm:constr type="h" for="ch" forName="levelTx" refType="h" refFor="ch" refForName="level"/>
            </dgm:constrLst>
          </dgm:if>
          <dgm:else name="Name11">
            <dgm:constrLst>
              <dgm:constr type="ctrX" for="ch" forName="acctBkgd" val="1"/>
              <dgm:constr type="ctrY" for="ch" forName="acctBkgd" val="1"/>
              <dgm:constr type="w" for="ch" forName="acctBkgd" val="1"/>
              <dgm:constr type="h" for="ch" forName="acctBkgd" val="1"/>
              <dgm:constr type="ctrX" for="ch" forName="acctTx" val="1"/>
              <dgm:constr type="ctrY" for="ch" forName="acctTx" val="1"/>
              <dgm:constr type="w" for="ch" forName="acctTx" val="1"/>
              <dgm:constr type="h" for="ch" forName="acctTx" val="1"/>
              <dgm:constr type="ctrX" for="ch" forName="level" val="1"/>
              <dgm:constr type="ctrY" for="ch" forName="level" val="1"/>
              <dgm:constr type="w" for="ch" forName="level" val="1"/>
              <dgm:constr type="h" for="ch" forName="level" val="1"/>
              <dgm:constr type="ctrX" for="ch" forName="levelTx" refType="ctrX" refFor="ch" refForName="level"/>
              <dgm:constr type="ctrY" for="ch" forName="levelTx" refType="ctrY" refFor="ch" refForName="level"/>
              <dgm:constr type="w" for="ch" forName="levelTx" refType="w" refFor="ch" refForName="level" fact="0.65"/>
              <dgm:constr type="h" for="ch" forName="levelTx" refType="h" refFor="ch" refForName="level"/>
            </dgm:constrLst>
          </dgm:else>
        </dgm:choose>
        <dgm:ruleLst/>
        <dgm:choose name="Name12">
          <dgm:if name="Name13" axis="ch" ptType="node" func="cnt" op="gte" val="1">
            <dgm:layoutNode name="acctBkgd" styleLbl="alignAcc1">
              <dgm:alg type="sp"/>
              <dgm:shape xmlns:r="http://schemas.openxmlformats.org/officeDocument/2006/relationships" type="nonIsoscelesTrapezoid" r:blip="">
                <dgm:adjLst/>
              </dgm:shape>
              <dgm:presOf axis="des" ptType="node"/>
              <dgm:constrLst/>
              <dgm:ruleLst/>
            </dgm:layoutNode>
            <dgm:layoutNode name="acctTx" styleLbl="alignAcc1">
              <dgm:varLst>
                <dgm:bulletEnabled val="1"/>
              </dgm:varLst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type="nonIsoscelesTrapezoid" r:blip="" hideGeom="1">
                <dgm:adjLst/>
              </dgm:shape>
              <dgm:presOf axis="des" ptType="node"/>
              <dgm:constrLst>
                <dgm:constr type="secFontSz" val="65"/>
                <dgm:constr type="primFontSz" refType="secFontSz"/>
                <dgm:constr type="tMarg" refType="secFontSz" fact="0.3"/>
                <dgm:constr type="bMarg" refType="secFontSz" fact="0.3"/>
                <dgm:constr type="lMarg" refType="secFontSz" fact="0.3"/>
                <dgm:constr type="rMarg" refType="secFontSz" fact="0.3"/>
              </dgm:constrLst>
              <dgm:ruleLst>
                <dgm:rule type="secFontSz" val="5" fact="NaN" max="NaN"/>
              </dgm:ruleLst>
            </dgm:layoutNode>
          </dgm:if>
          <dgm:else name="Name14"/>
        </dgm:choose>
        <dgm:layoutNode name="level">
          <dgm:varLst>
            <dgm:chMax val="1"/>
            <dgm:bulletEnabled val="1"/>
          </dgm:varLst>
          <dgm:alg type="sp"/>
          <dgm:shape xmlns:r="http://schemas.openxmlformats.org/officeDocument/2006/relationships" type="trapezoid" r:blip="">
            <dgm:adjLst/>
          </dgm:shape>
          <dgm:presOf axis="self"/>
          <dgm:constrLst>
            <dgm:constr type="h" val="500"/>
            <dgm:constr type="w" val="1"/>
          </dgm:constrLst>
          <dgm:ruleLst/>
        </dgm:layoutNode>
        <dgm:layoutNode name="levelTx" styleLbl="revTx">
          <dgm:varLst>
            <dgm:chMax val="1"/>
            <dgm:bulletEnabled val="1"/>
          </dgm:varLst>
          <dgm:alg type="tx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tMarg" refType="primFontSz" fact="0.1"/>
            <dgm:constr type="bMarg" refType="primFontSz" fact="0.1"/>
            <dgm:constr type="lMarg" refType="primFontSz" fact="0.1"/>
            <dgm:constr type="rMarg" refType="primFontSz" fact="0.1"/>
            <dgm:constr type="primFontSz" val="65"/>
          </dgm:constrLst>
          <dgm:ruleLst>
            <dgm:rule type="primFontSz" val="5" fact="NaN" max="NaN"/>
          </dgm:ruleLst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29</xdr:row>
      <xdr:rowOff>66675</xdr:rowOff>
    </xdr:from>
    <xdr:to>
      <xdr:col>8</xdr:col>
      <xdr:colOff>723900</xdr:colOff>
      <xdr:row>43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%202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2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2" sqref="F22"/>
    </sheetView>
  </sheetViews>
  <sheetFormatPr defaultRowHeight="14.4" x14ac:dyDescent="0.3"/>
  <sheetData>
    <row r="1" spans="1:1" x14ac:dyDescent="0.3">
      <c r="A1" t="s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6B23-4309-4417-B0BA-AE37B1300090}">
  <dimension ref="A1:H29"/>
  <sheetViews>
    <sheetView view="pageLayout" topLeftCell="A5" zoomScaleNormal="100" workbookViewId="0">
      <selection activeCell="D29" sqref="D29"/>
    </sheetView>
  </sheetViews>
  <sheetFormatPr defaultRowHeight="14.4" x14ac:dyDescent="0.3"/>
  <cols>
    <col min="6" max="6" width="10.5546875" customWidth="1"/>
    <col min="7" max="7" width="13.77734375" customWidth="1"/>
  </cols>
  <sheetData>
    <row r="1" spans="1:8" ht="21" x14ac:dyDescent="0.4">
      <c r="A1" s="64" t="s">
        <v>90</v>
      </c>
      <c r="B1" s="64" t="s">
        <v>92</v>
      </c>
      <c r="C1" s="64" t="s">
        <v>104</v>
      </c>
      <c r="D1" s="64" t="s">
        <v>105</v>
      </c>
      <c r="E1" s="64" t="s">
        <v>93</v>
      </c>
      <c r="F1" s="64" t="s">
        <v>94</v>
      </c>
      <c r="G1" s="64" t="s">
        <v>95</v>
      </c>
      <c r="H1" s="64" t="s">
        <v>96</v>
      </c>
    </row>
    <row r="2" spans="1:8" s="63" customFormat="1" ht="179.4" customHeight="1" x14ac:dyDescent="0.3">
      <c r="A2" s="65" t="s">
        <v>91</v>
      </c>
      <c r="B2" s="65" t="s">
        <v>103</v>
      </c>
      <c r="C2" s="65" t="s">
        <v>97</v>
      </c>
      <c r="D2" s="65" t="s">
        <v>98</v>
      </c>
      <c r="E2" s="65" t="s">
        <v>99</v>
      </c>
      <c r="F2" s="65" t="s">
        <v>102</v>
      </c>
      <c r="G2" s="65" t="s">
        <v>100</v>
      </c>
      <c r="H2" s="65" t="s">
        <v>101</v>
      </c>
    </row>
    <row r="3" spans="1:8" ht="21" x14ac:dyDescent="0.4">
      <c r="A3" s="64"/>
      <c r="B3" s="64"/>
      <c r="C3" s="64"/>
      <c r="D3" s="64"/>
      <c r="E3" s="64"/>
      <c r="F3" s="64"/>
      <c r="G3" s="64"/>
      <c r="H3" s="64"/>
    </row>
    <row r="4" spans="1:8" ht="21" x14ac:dyDescent="0.4">
      <c r="A4" s="64"/>
      <c r="B4" s="64"/>
      <c r="C4" s="64"/>
      <c r="D4" s="64"/>
      <c r="E4" s="64"/>
      <c r="F4" s="64"/>
      <c r="G4" s="64"/>
      <c r="H4" s="64"/>
    </row>
    <row r="29" spans="1:1" x14ac:dyDescent="0.3">
      <c r="A29" t="s">
        <v>106</v>
      </c>
    </row>
  </sheetData>
  <printOptions headings="1" gridLines="1"/>
  <pageMargins left="0.7" right="0.7" top="0.75" bottom="0.75" header="0.3" footer="0.3"/>
  <pageSetup orientation="portrait" r:id="rId1"/>
  <headerFooter>
    <oddHeader>&amp;C&amp;"-,Bold"&amp;18Analysis of 50 Adult New Patient Charts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Layout" topLeftCell="A6" zoomScaleNormal="100" workbookViewId="0">
      <selection activeCell="A29" sqref="A29"/>
    </sheetView>
  </sheetViews>
  <sheetFormatPr defaultRowHeight="14.4" x14ac:dyDescent="0.3"/>
  <cols>
    <col min="6" max="6" width="10.5546875" customWidth="1"/>
    <col min="7" max="7" width="13.77734375" customWidth="1"/>
  </cols>
  <sheetData>
    <row r="1" spans="1:8" ht="21" x14ac:dyDescent="0.4">
      <c r="A1" s="64" t="s">
        <v>90</v>
      </c>
      <c r="B1" s="64" t="s">
        <v>92</v>
      </c>
      <c r="C1" s="64" t="s">
        <v>104</v>
      </c>
      <c r="D1" s="64" t="s">
        <v>105</v>
      </c>
      <c r="E1" s="64" t="s">
        <v>93</v>
      </c>
      <c r="F1" s="64" t="s">
        <v>94</v>
      </c>
      <c r="G1" s="64" t="s">
        <v>95</v>
      </c>
      <c r="H1" s="64" t="s">
        <v>96</v>
      </c>
    </row>
    <row r="2" spans="1:8" s="63" customFormat="1" ht="179.4" customHeight="1" x14ac:dyDescent="0.3">
      <c r="A2" s="65" t="s">
        <v>91</v>
      </c>
      <c r="B2" s="65" t="s">
        <v>103</v>
      </c>
      <c r="C2" s="65" t="s">
        <v>97</v>
      </c>
      <c r="D2" s="65" t="s">
        <v>98</v>
      </c>
      <c r="E2" s="65" t="s">
        <v>99</v>
      </c>
      <c r="F2" s="65" t="s">
        <v>102</v>
      </c>
      <c r="G2" s="65" t="s">
        <v>100</v>
      </c>
      <c r="H2" s="65" t="s">
        <v>101</v>
      </c>
    </row>
    <row r="3" spans="1:8" ht="21" x14ac:dyDescent="0.4">
      <c r="A3" s="64"/>
      <c r="B3" s="64"/>
      <c r="C3" s="64"/>
      <c r="D3" s="64"/>
      <c r="E3" s="64"/>
      <c r="F3" s="64"/>
      <c r="G3" s="64"/>
      <c r="H3" s="64"/>
    </row>
    <row r="4" spans="1:8" ht="21" x14ac:dyDescent="0.4">
      <c r="A4" s="64"/>
      <c r="B4" s="64"/>
      <c r="C4" s="64"/>
      <c r="D4" s="64"/>
      <c r="E4" s="64"/>
      <c r="F4" s="64"/>
      <c r="G4" s="64"/>
      <c r="H4" s="64"/>
    </row>
    <row r="29" spans="1:1" x14ac:dyDescent="0.3">
      <c r="A29" t="s">
        <v>107</v>
      </c>
    </row>
  </sheetData>
  <printOptions headings="1" gridLines="1"/>
  <pageMargins left="0.7" right="0.7" top="0.75" bottom="0.75" header="0.3" footer="0.3"/>
  <pageSetup orientation="portrait" r:id="rId1"/>
  <headerFooter>
    <oddHeader>&amp;C&amp;"-,Bold"&amp;18Analysis of 50 Adult New Patient Charts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workbookViewId="0">
      <selection activeCell="J26" sqref="J26"/>
    </sheetView>
  </sheetViews>
  <sheetFormatPr defaultRowHeight="14.4" x14ac:dyDescent="0.3"/>
  <cols>
    <col min="1" max="1" width="30.6640625" customWidth="1"/>
    <col min="2" max="2" width="36.33203125" customWidth="1"/>
    <col min="3" max="3" width="11.88671875" customWidth="1"/>
    <col min="4" max="4" width="11.5546875" customWidth="1"/>
    <col min="5" max="5" width="11" customWidth="1"/>
    <col min="6" max="6" width="12.109375" customWidth="1"/>
    <col min="7" max="7" width="11.6640625" customWidth="1"/>
    <col min="9" max="9" width="17.5546875" customWidth="1"/>
    <col min="10" max="10" width="12.5546875" bestFit="1" customWidth="1"/>
    <col min="13" max="13" width="10" customWidth="1"/>
    <col min="15" max="15" width="11.109375" customWidth="1"/>
    <col min="16" max="16" width="14.33203125" customWidth="1"/>
  </cols>
  <sheetData>
    <row r="1" spans="1:21" ht="23.4" hidden="1" x14ac:dyDescent="0.45">
      <c r="A1" s="1" t="s">
        <v>88</v>
      </c>
    </row>
    <row r="3" spans="1:21" ht="18" x14ac:dyDescent="0.35">
      <c r="A3" s="2" t="s">
        <v>0</v>
      </c>
    </row>
    <row r="5" spans="1:21" ht="15" thickBot="1" x14ac:dyDescent="0.35">
      <c r="A5" t="s">
        <v>25</v>
      </c>
    </row>
    <row r="6" spans="1:21" ht="15" thickTop="1" x14ac:dyDescent="0.3">
      <c r="A6" s="48"/>
      <c r="B6" s="16"/>
      <c r="C6" s="16"/>
      <c r="D6" s="16"/>
      <c r="E6" s="16" t="s">
        <v>5</v>
      </c>
      <c r="F6" s="16"/>
      <c r="G6" s="16" t="s">
        <v>12</v>
      </c>
      <c r="H6" s="16" t="s">
        <v>6</v>
      </c>
      <c r="I6" s="16" t="s">
        <v>22</v>
      </c>
      <c r="J6" s="17" t="s">
        <v>38</v>
      </c>
    </row>
    <row r="7" spans="1:21" ht="15" thickBot="1" x14ac:dyDescent="0.35">
      <c r="A7" s="49" t="s">
        <v>1</v>
      </c>
      <c r="B7" s="18" t="s">
        <v>2</v>
      </c>
      <c r="C7" s="18"/>
      <c r="D7" s="18" t="s">
        <v>3</v>
      </c>
      <c r="E7" s="18" t="s">
        <v>10</v>
      </c>
      <c r="F7" s="18" t="s">
        <v>11</v>
      </c>
      <c r="G7" s="18" t="s">
        <v>4</v>
      </c>
      <c r="H7" s="18" t="s">
        <v>4</v>
      </c>
      <c r="I7" s="18" t="s">
        <v>24</v>
      </c>
      <c r="J7" s="19"/>
    </row>
    <row r="8" spans="1:21" ht="15" thickTop="1" x14ac:dyDescent="0.3">
      <c r="A8" s="50" t="s">
        <v>7</v>
      </c>
      <c r="B8" s="20" t="s">
        <v>8</v>
      </c>
      <c r="C8" s="20"/>
      <c r="D8" s="20" t="s">
        <v>9</v>
      </c>
      <c r="E8" s="21" t="s">
        <v>9</v>
      </c>
      <c r="F8" s="23">
        <v>1</v>
      </c>
      <c r="G8" s="22" t="s">
        <v>13</v>
      </c>
      <c r="H8" s="23">
        <v>0</v>
      </c>
      <c r="I8" s="22" t="s">
        <v>23</v>
      </c>
      <c r="J8" s="24">
        <v>0.5</v>
      </c>
    </row>
    <row r="9" spans="1:21" x14ac:dyDescent="0.3">
      <c r="A9" s="50"/>
      <c r="B9" s="20" t="s">
        <v>16</v>
      </c>
      <c r="C9" s="20"/>
      <c r="D9" s="20"/>
      <c r="E9" s="21"/>
      <c r="F9" s="22"/>
      <c r="G9" s="22"/>
      <c r="H9" s="22"/>
      <c r="I9" s="22"/>
      <c r="J9" s="25"/>
    </row>
    <row r="10" spans="1:21" x14ac:dyDescent="0.3">
      <c r="A10" s="51"/>
      <c r="E10" s="8"/>
      <c r="F10" s="10"/>
      <c r="G10" s="10"/>
      <c r="H10" s="10"/>
      <c r="I10" s="10"/>
      <c r="J10" s="15"/>
    </row>
    <row r="11" spans="1:21" x14ac:dyDescent="0.3">
      <c r="A11" s="52" t="s">
        <v>17</v>
      </c>
      <c r="B11" s="33" t="s">
        <v>14</v>
      </c>
      <c r="C11" s="33"/>
      <c r="D11" s="34" t="s">
        <v>31</v>
      </c>
      <c r="E11" s="35">
        <v>1000</v>
      </c>
      <c r="F11" s="36" t="s">
        <v>51</v>
      </c>
      <c r="G11" s="37">
        <v>0.2</v>
      </c>
      <c r="H11" s="37" t="s">
        <v>34</v>
      </c>
      <c r="I11" s="36" t="s">
        <v>35</v>
      </c>
      <c r="J11" s="38">
        <v>0.7</v>
      </c>
    </row>
    <row r="12" spans="1:21" x14ac:dyDescent="0.3">
      <c r="A12" s="52"/>
      <c r="B12" s="33" t="s">
        <v>15</v>
      </c>
      <c r="C12" s="33"/>
      <c r="D12" s="33"/>
      <c r="E12" s="35"/>
      <c r="F12" s="36"/>
      <c r="G12" s="36"/>
      <c r="H12" s="37"/>
      <c r="I12" s="36"/>
      <c r="J12" s="39"/>
      <c r="M12" t="s">
        <v>74</v>
      </c>
      <c r="N12" t="s">
        <v>78</v>
      </c>
      <c r="O12" t="s">
        <v>79</v>
      </c>
      <c r="P12" t="s">
        <v>80</v>
      </c>
      <c r="Q12" t="s">
        <v>81</v>
      </c>
      <c r="R12" t="s">
        <v>82</v>
      </c>
      <c r="S12" t="s">
        <v>83</v>
      </c>
      <c r="T12" t="s">
        <v>84</v>
      </c>
      <c r="U12" t="s">
        <v>85</v>
      </c>
    </row>
    <row r="13" spans="1:21" x14ac:dyDescent="0.3">
      <c r="A13" s="51"/>
      <c r="E13" s="8"/>
      <c r="F13" s="10"/>
      <c r="G13" s="10"/>
      <c r="H13" s="9"/>
      <c r="I13" s="10"/>
      <c r="J13" s="15"/>
      <c r="L13" t="s">
        <v>75</v>
      </c>
      <c r="M13">
        <f>'Form 1 '!B29</f>
        <v>0</v>
      </c>
      <c r="N13">
        <f>'Form 1 '!C29</f>
        <v>0</v>
      </c>
      <c r="O13">
        <f>'Form 1 '!D30</f>
        <v>0</v>
      </c>
      <c r="P13">
        <f>'Form 1 '!E29</f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3">
      <c r="A14" s="53" t="s">
        <v>18</v>
      </c>
      <c r="B14" s="26" t="s">
        <v>19</v>
      </c>
      <c r="C14" s="26"/>
      <c r="D14" s="27" t="s">
        <v>30</v>
      </c>
      <c r="E14" s="28" t="s">
        <v>32</v>
      </c>
      <c r="F14" s="29" t="s">
        <v>34</v>
      </c>
      <c r="G14" s="29" t="s">
        <v>34</v>
      </c>
      <c r="H14" s="30" t="s">
        <v>51</v>
      </c>
      <c r="I14" s="29" t="s">
        <v>36</v>
      </c>
      <c r="J14" s="31">
        <v>0.5</v>
      </c>
      <c r="L14" t="s">
        <v>76</v>
      </c>
      <c r="M14">
        <f>'Form 1 '!B30</f>
        <v>0</v>
      </c>
      <c r="N14">
        <f>'Form 1 '!C30</f>
        <v>0</v>
      </c>
      <c r="O14">
        <f>'Form 1 '!D30</f>
        <v>0</v>
      </c>
      <c r="P14" t="e">
        <f>'[1]Form 2 '!E29</f>
        <v>#REF!</v>
      </c>
      <c r="R14">
        <v>0</v>
      </c>
      <c r="S14">
        <v>0</v>
      </c>
      <c r="T14">
        <v>0</v>
      </c>
      <c r="U14">
        <v>0</v>
      </c>
    </row>
    <row r="15" spans="1:21" x14ac:dyDescent="0.3">
      <c r="A15" s="53"/>
      <c r="B15" s="26" t="s">
        <v>20</v>
      </c>
      <c r="C15" s="26"/>
      <c r="D15" s="26"/>
      <c r="E15" s="28"/>
      <c r="F15" s="29"/>
      <c r="G15" s="29"/>
      <c r="H15" s="30"/>
      <c r="I15" s="29"/>
      <c r="J15" s="32"/>
    </row>
    <row r="16" spans="1:21" x14ac:dyDescent="0.3">
      <c r="A16" s="53"/>
      <c r="B16" s="26" t="s">
        <v>21</v>
      </c>
      <c r="C16" s="26"/>
      <c r="D16" s="26"/>
      <c r="E16" s="28"/>
      <c r="F16" s="29"/>
      <c r="G16" s="29"/>
      <c r="H16" s="30"/>
      <c r="I16" s="29"/>
      <c r="J16" s="32"/>
    </row>
    <row r="17" spans="1:21" x14ac:dyDescent="0.3">
      <c r="A17" s="51"/>
      <c r="E17" s="8"/>
      <c r="F17" s="10"/>
      <c r="G17" s="10"/>
      <c r="H17" s="9"/>
      <c r="I17" s="10"/>
      <c r="J17" s="15"/>
    </row>
    <row r="18" spans="1:21" x14ac:dyDescent="0.3">
      <c r="A18" s="54" t="s">
        <v>26</v>
      </c>
      <c r="B18" s="40" t="s">
        <v>27</v>
      </c>
      <c r="C18" s="40"/>
      <c r="D18" s="40" t="s">
        <v>29</v>
      </c>
      <c r="E18" s="41" t="s">
        <v>33</v>
      </c>
      <c r="F18" s="42" t="s">
        <v>34</v>
      </c>
      <c r="G18" s="43">
        <v>0.8</v>
      </c>
      <c r="H18" s="43" t="s">
        <v>51</v>
      </c>
      <c r="I18" s="42" t="s">
        <v>37</v>
      </c>
      <c r="J18" s="44">
        <v>0.5</v>
      </c>
    </row>
    <row r="19" spans="1:21" x14ac:dyDescent="0.3">
      <c r="A19" s="54"/>
      <c r="B19" s="40" t="s">
        <v>28</v>
      </c>
      <c r="C19" s="40"/>
      <c r="D19" s="40"/>
      <c r="E19" s="40"/>
      <c r="F19" s="40"/>
      <c r="G19" s="40"/>
      <c r="H19" s="40"/>
      <c r="I19" s="40"/>
      <c r="J19" s="45"/>
      <c r="L19" t="s">
        <v>77</v>
      </c>
      <c r="M19">
        <f t="shared" ref="M19:U19" si="0">SUM(M13:M18)</f>
        <v>0</v>
      </c>
      <c r="N19">
        <f t="shared" si="0"/>
        <v>0</v>
      </c>
      <c r="O19">
        <f>SUM(O13:O18)</f>
        <v>0</v>
      </c>
      <c r="P19" t="e">
        <f>SUM(P13:P18)</f>
        <v>#REF!</v>
      </c>
      <c r="Q19">
        <f t="shared" si="0"/>
        <v>0</v>
      </c>
      <c r="R19">
        <f t="shared" si="0"/>
        <v>0</v>
      </c>
      <c r="S19">
        <f t="shared" si="0"/>
        <v>0</v>
      </c>
      <c r="T19">
        <f t="shared" si="0"/>
        <v>0</v>
      </c>
      <c r="U19">
        <f t="shared" si="0"/>
        <v>0</v>
      </c>
    </row>
    <row r="20" spans="1:21" ht="15" thickBot="1" x14ac:dyDescent="0.35">
      <c r="A20" s="54"/>
      <c r="B20" s="40" t="s">
        <v>52</v>
      </c>
      <c r="C20" s="40"/>
      <c r="D20" s="40"/>
      <c r="E20" s="40"/>
      <c r="F20" s="40"/>
      <c r="G20" s="40"/>
      <c r="H20" s="40"/>
      <c r="I20" s="40"/>
      <c r="J20" s="45"/>
    </row>
    <row r="21" spans="1:21" ht="15" thickBot="1" x14ac:dyDescent="0.35">
      <c r="A21" s="66" t="s">
        <v>69</v>
      </c>
      <c r="B21" s="67" t="s">
        <v>70</v>
      </c>
      <c r="C21" s="67"/>
      <c r="D21" s="68" t="s">
        <v>71</v>
      </c>
      <c r="E21" s="67" t="s">
        <v>72</v>
      </c>
      <c r="F21" s="67" t="s">
        <v>34</v>
      </c>
      <c r="G21" s="69">
        <v>0.8</v>
      </c>
      <c r="H21" s="67" t="s">
        <v>51</v>
      </c>
      <c r="I21" s="70" t="s">
        <v>73</v>
      </c>
      <c r="J21" s="71">
        <v>0.6</v>
      </c>
    </row>
    <row r="23" spans="1:21" x14ac:dyDescent="0.3">
      <c r="I23" t="s">
        <v>64</v>
      </c>
      <c r="J23" t="s">
        <v>65</v>
      </c>
    </row>
    <row r="24" spans="1:21" x14ac:dyDescent="0.3">
      <c r="A24" s="3" t="s">
        <v>39</v>
      </c>
      <c r="B24" s="4" t="s">
        <v>40</v>
      </c>
      <c r="C24" s="4" t="s">
        <v>41</v>
      </c>
      <c r="D24" s="4" t="s">
        <v>42</v>
      </c>
      <c r="E24" s="4" t="s">
        <v>43</v>
      </c>
      <c r="F24" s="5"/>
      <c r="G24" t="s">
        <v>58</v>
      </c>
      <c r="I24" s="56">
        <f>SUM(M19)</f>
        <v>0</v>
      </c>
    </row>
    <row r="25" spans="1:21" x14ac:dyDescent="0.3">
      <c r="A25" s="6" t="s">
        <v>45</v>
      </c>
      <c r="B25" t="s">
        <v>50</v>
      </c>
      <c r="C25" s="11" t="e">
        <f>SUM(I24)/J24</f>
        <v>#DIV/0!</v>
      </c>
      <c r="D25" s="55" t="e">
        <f>SUM((I26)+I27)/I25</f>
        <v>#DIV/0!</v>
      </c>
      <c r="E25" t="s">
        <v>86</v>
      </c>
      <c r="F25" s="7"/>
      <c r="G25" t="s">
        <v>59</v>
      </c>
      <c r="I25" s="56">
        <f>SUM(N19)</f>
        <v>0</v>
      </c>
    </row>
    <row r="26" spans="1:21" x14ac:dyDescent="0.3">
      <c r="A26" s="6" t="s">
        <v>48</v>
      </c>
      <c r="B26" t="s">
        <v>49</v>
      </c>
      <c r="C26" s="11" t="e">
        <f>SUM(I25/J25)</f>
        <v>#DIV/0!</v>
      </c>
      <c r="D26" s="55" t="e">
        <f>SUM((I26)+I27)/I25</f>
        <v>#DIV/0!</v>
      </c>
      <c r="E26" t="s">
        <v>86</v>
      </c>
      <c r="F26" s="7"/>
      <c r="G26" t="s">
        <v>60</v>
      </c>
      <c r="I26" s="56">
        <f>SUM(O19)</f>
        <v>0</v>
      </c>
    </row>
    <row r="27" spans="1:21" x14ac:dyDescent="0.3">
      <c r="A27" s="6" t="s">
        <v>44</v>
      </c>
      <c r="B27" t="s">
        <v>46</v>
      </c>
      <c r="C27" s="11" t="e">
        <f>SUM(I26+I27)/(J26+J27)</f>
        <v>#DIV/0!</v>
      </c>
      <c r="D27" s="46" t="e">
        <f>SUM(J29)/J24</f>
        <v>#DIV/0!</v>
      </c>
      <c r="E27" t="s">
        <v>87</v>
      </c>
      <c r="F27" s="7"/>
      <c r="G27" t="s">
        <v>61</v>
      </c>
      <c r="I27" s="57">
        <f>SUM(T19)</f>
        <v>0</v>
      </c>
      <c r="J27">
        <f>SUM(S19)</f>
        <v>0</v>
      </c>
      <c r="K27" s="62">
        <f>SUM(J27)/50</f>
        <v>0</v>
      </c>
    </row>
    <row r="28" spans="1:21" x14ac:dyDescent="0.3">
      <c r="A28" s="12"/>
      <c r="B28" s="13" t="s">
        <v>47</v>
      </c>
      <c r="C28" s="58" t="e">
        <f>SUM(I29)/J29</f>
        <v>#DIV/0!</v>
      </c>
      <c r="D28" s="47">
        <f>SUM(J29)/40</f>
        <v>0</v>
      </c>
      <c r="E28" s="13" t="s">
        <v>86</v>
      </c>
      <c r="F28" s="14"/>
      <c r="G28" t="s">
        <v>62</v>
      </c>
      <c r="J28">
        <f>SUM(Q19)</f>
        <v>0</v>
      </c>
      <c r="K28" s="62">
        <f>SUM(J28)/50</f>
        <v>0</v>
      </c>
    </row>
    <row r="29" spans="1:21" x14ac:dyDescent="0.3">
      <c r="A29" s="6" t="s">
        <v>53</v>
      </c>
      <c r="G29" t="s">
        <v>63</v>
      </c>
      <c r="I29" s="57">
        <f>SUM(T19)</f>
        <v>0</v>
      </c>
      <c r="J29">
        <f>SUM(R19)</f>
        <v>0</v>
      </c>
      <c r="K29" s="62">
        <f>SUM(J29)/50</f>
        <v>0</v>
      </c>
    </row>
    <row r="30" spans="1:21" x14ac:dyDescent="0.3">
      <c r="A30" s="6" t="s">
        <v>54</v>
      </c>
      <c r="I30" s="57"/>
      <c r="K30" s="46">
        <f>SUM(K27:K29)</f>
        <v>0</v>
      </c>
    </row>
    <row r="31" spans="1:21" ht="23.4" x14ac:dyDescent="0.45">
      <c r="A31" t="s">
        <v>55</v>
      </c>
      <c r="I31" s="59" t="s">
        <v>66</v>
      </c>
    </row>
    <row r="32" spans="1:21" ht="23.4" x14ac:dyDescent="0.45">
      <c r="A32" t="s">
        <v>56</v>
      </c>
      <c r="I32" s="60" t="s">
        <v>67</v>
      </c>
    </row>
    <row r="33" spans="1:9" ht="23.4" x14ac:dyDescent="0.45">
      <c r="A33" t="s">
        <v>57</v>
      </c>
      <c r="I33" s="61" t="s">
        <v>68</v>
      </c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Form 1 </vt:lpstr>
      <vt:lpstr>Form 2</vt:lpstr>
      <vt:lpstr>Report</vt:lpstr>
      <vt:lpstr>'Form 1 '!Print_Area</vt:lpstr>
      <vt:lpstr>'Form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Leona Meditz</cp:lastModifiedBy>
  <cp:lastPrinted>2024-08-27T20:58:13Z</cp:lastPrinted>
  <dcterms:created xsi:type="dcterms:W3CDTF">2009-06-08T19:04:40Z</dcterms:created>
  <dcterms:modified xsi:type="dcterms:W3CDTF">2024-08-27T21:33:20Z</dcterms:modified>
</cp:coreProperties>
</file>